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0" yWindow="0" windowWidth="16815" windowHeight="7155"/>
  </bookViews>
  <sheets>
    <sheet name="ESF_DET" sheetId="1" r:id="rId1"/>
  </sheets>
  <definedNames>
    <definedName name="_xlnm.Print_Area" localSheetId="0">ESF_DET!$B$2:$G$82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G47" i="1"/>
  <c r="G59" i="1" s="1"/>
  <c r="C47" i="1"/>
  <c r="C62" i="1" s="1"/>
  <c r="F79" i="1"/>
  <c r="F81" i="1" s="1"/>
  <c r="D47" i="1"/>
  <c r="D62" i="1" s="1"/>
  <c r="G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<sst xmlns="http://schemas.openxmlformats.org/spreadsheetml/2006/main" count="128" uniqueCount="125">
  <si>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</si>
  <si>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</si>
  <si>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</si>
  <si>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</si>
  <si>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</si>
  <si>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</si>
  <si>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</si>
  <si>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</si>
  <si>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</si>
  <si>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</si>
  <si>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</si>
  <si>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</si>
  <si>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</si>
  <si>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</si>
  <si>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</si>
  <si>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</si>
  <si>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</si>
  <si>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</si>
  <si>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</si>
  <si>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</si>
  <si>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</si>
  <si>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</si>
  <si>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</si>
  <si>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</si>
  <si>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</si>
  <si>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</si>
  <si>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</si>
  <si>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</si>
  <si>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</si>
  <si>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</si>
  <si>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</si>
  <si>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</si>
  <si>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</si>
  <si>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</si>
  <si>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</si>
  <si>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</si>
  <si>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</si>
  <si>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</si>
  <si>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</si>
  <si>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</si>
  <si>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</si>
  <si>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</si>
  <si>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</si>
  <si>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</si>
  <si>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</si>
  <si>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</si>
  <si>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</si>
  <si>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</si>
  <si>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</si>
  <si>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</si>
  <si>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</si>
  <si>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</si>
  <si>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</si>
  <si>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</si>
  <si>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</si>
  <si>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</si>
  <si>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</si>
  <si>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</si>
  <si>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</si>
  <si>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</si>
  <si>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</si>
  <si>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</si>
  <si>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</si>
  <si>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</si>
  <si>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</si>
  <si>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</si>
  <si>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</si>
  <si>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</si>
  <si>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</si>
  <si>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</si>
  <si>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</si>
  <si>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</si>
  <si>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</si>
  <si>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</si>
  <si>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</si>
  <si>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</si>
  <si>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</si>
  <si>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</si>
  <si>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</si>
  <si>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</si>
  <si>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</si>
  <si>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</si>
  <si>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</si>
  <si>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</si>
  <si>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</si>
  <si>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</si>
  <si>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</si>
  <si>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</si>
  <si>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</si>
  <si>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</si>
  <si>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</si>
  <si>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</si>
  <si>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</si>
  <si>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</si>
  <si>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</si>
  <si>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</si>
  <si>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</si>
  <si>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</si>
  <si>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</si>
  <si>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</si>
  <si>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</si>
  <si>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</si>
  <si>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</si>
  <si>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</si>
  <si>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</si>
  <si>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</si>
  <si>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</si>
  <si>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</si>
  <si>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</si>
  <si>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</si>
  <si>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</si>
  <si>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</si>
  <si>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</si>
  <si>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</si>
  <si>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</si>
  <si>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</si>
  <si>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</si>
  <si>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</si>
  <si>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</si>
  <si>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</si>
  <si>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</si>
  <si>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2022 (d)</t>
  </si>
  <si>
    <t>31 de diciembre de 2021 (e)</t>
  </si>
  <si>
    <t>Instituto Municipal de Pensiones (a)</t>
  </si>
  <si>
    <t>Al 31 de diciembre de 2021 y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</si>
</sst>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_DET">
    <pageSetUpPr fitToPage="1"/>
  </sheetPr>
  <dimension ref="B1:S149"/>
  <sheetViews>
    <sheetView tabSelected="1" zoomScale="90" zoomScaleNormal="90" workbookViewId="0">
      <selection activeCell="F18" sqref="F18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123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50864429.659999996</v>
      </c>
      <c r="D9" s="20">
        <f>SUM(D10:D16)</f>
        <v>49316562.770000003</v>
      </c>
      <c r="E9" s="11" t="s">
        <v>9</v>
      </c>
      <c r="F9" s="20">
        <f>SUM(F10:F18)</f>
        <v>1038936.6200000001</v>
      </c>
      <c r="G9" s="20">
        <f>SUM(G10:G18)</f>
        <v>957733.41</v>
      </c>
    </row>
    <row r="10" spans="2:8" x14ac:dyDescent="0.25">
      <c r="B10" s="12" t="s">
        <v>10</v>
      </c>
      <c r="C10" s="26">
        <v>20000</v>
      </c>
      <c r="D10" s="26">
        <v>20000</v>
      </c>
      <c r="E10" s="13" t="s">
        <v>11</v>
      </c>
      <c r="F10" s="26">
        <v>0</v>
      </c>
      <c r="G10" s="26">
        <v>0</v>
      </c>
    </row>
    <row r="11" spans="2:8" x14ac:dyDescent="0.25">
      <c r="B11" s="12" t="s">
        <v>12</v>
      </c>
      <c r="C11" s="26">
        <v>50844429.659999996</v>
      </c>
      <c r="D11" s="26">
        <v>49296562.770000003</v>
      </c>
      <c r="E11" s="13" t="s">
        <v>13</v>
      </c>
      <c r="F11" s="26">
        <v>0</v>
      </c>
      <c r="G11" s="26">
        <v>0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647633.91</v>
      </c>
      <c r="G16" s="26">
        <v>654980.80000000005</v>
      </c>
    </row>
    <row r="17" spans="2:7" ht="24" x14ac:dyDescent="0.25">
      <c r="B17" s="10" t="s">
        <v>24</v>
      </c>
      <c r="C17" s="20">
        <f>SUM(C18:C24)</f>
        <v>50946.8</v>
      </c>
      <c r="D17" s="20">
        <f>SUM(D18:D24)</f>
        <v>13291902.73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391302.71</v>
      </c>
      <c r="G18" s="26">
        <v>302752.61</v>
      </c>
    </row>
    <row r="19" spans="2:7" x14ac:dyDescent="0.25">
      <c r="B19" s="12" t="s">
        <v>28</v>
      </c>
      <c r="C19" s="26">
        <v>0</v>
      </c>
      <c r="D19" s="26">
        <v>13240955.93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40000</v>
      </c>
      <c r="D20" s="26">
        <v>40000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10946.8</v>
      </c>
      <c r="D24" s="26">
        <v>10946.8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16240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16240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0</v>
      </c>
      <c r="G27" s="20">
        <f>SUM(G28:G30)</f>
        <v>0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0</v>
      </c>
      <c r="G28" s="26">
        <v>0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103585.61</v>
      </c>
      <c r="G38" s="20">
        <f>SUM(G39:G41)</f>
        <v>103585.61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103585.61</v>
      </c>
      <c r="G39" s="26">
        <v>103585.61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50931616.459999993</v>
      </c>
      <c r="D47" s="20">
        <f>SUM(D41,D38,D37,D31,D25,D17,D9)</f>
        <v>62608465.5</v>
      </c>
      <c r="E47" s="14" t="s">
        <v>83</v>
      </c>
      <c r="F47" s="20">
        <f>SUM(F42,F38,F31,F27,F26,F23,F19,F9)</f>
        <v>1142522.2300000002</v>
      </c>
      <c r="G47" s="20">
        <f>SUM(G42,G38,G31,G27,G26,G23,G19,G9)</f>
        <v>1061319.02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7873808.2999999998</v>
      </c>
      <c r="D52" s="26">
        <v>7715295.1100000003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17235940.960000001</v>
      </c>
      <c r="D53" s="26">
        <v>16719452.050000001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3848880</v>
      </c>
      <c r="D54" s="26">
        <v>3848880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-19754853</v>
      </c>
      <c r="D55" s="26">
        <v>-18421582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1142522.2300000002</v>
      </c>
      <c r="G59" s="20">
        <f>SUM(G47,G57)</f>
        <v>1061319.02</v>
      </c>
    </row>
    <row r="60" spans="2:7" ht="24" x14ac:dyDescent="0.25">
      <c r="B60" s="4" t="s">
        <v>103</v>
      </c>
      <c r="C60" s="20">
        <f>SUM(C50:C58)</f>
        <v>9203776.2600000016</v>
      </c>
      <c r="D60" s="20">
        <f>SUM(D50:D58)</f>
        <v>9862045.1600000001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60135392.719999999</v>
      </c>
      <c r="D62" s="20">
        <f>SUM(D47,D60)</f>
        <v>72470510.659999996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50000000</v>
      </c>
      <c r="G63" s="20">
        <f>SUM(G64:G66)</f>
        <v>50000000</v>
      </c>
    </row>
    <row r="64" spans="2:7" x14ac:dyDescent="0.25">
      <c r="B64" s="15"/>
      <c r="C64" s="23"/>
      <c r="D64" s="23"/>
      <c r="E64" s="11" t="s">
        <v>107</v>
      </c>
      <c r="F64" s="26">
        <v>0</v>
      </c>
      <c r="G64" s="26">
        <v>0</v>
      </c>
    </row>
    <row r="65" spans="2:7" x14ac:dyDescent="0.25">
      <c r="B65" s="15"/>
      <c r="C65" s="23"/>
      <c r="D65" s="23"/>
      <c r="E65" s="11" t="s">
        <v>108</v>
      </c>
      <c r="F65" s="26">
        <v>50000000</v>
      </c>
      <c r="G65" s="26">
        <v>50000000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8992870.4900000002</v>
      </c>
      <c r="G68" s="20">
        <f>SUM(G69:G73)</f>
        <v>21409191.640000001</v>
      </c>
    </row>
    <row r="69" spans="2:7" x14ac:dyDescent="0.25">
      <c r="B69" s="15"/>
      <c r="C69" s="23"/>
      <c r="D69" s="23"/>
      <c r="E69" s="11" t="s">
        <v>111</v>
      </c>
      <c r="F69" s="26">
        <v>-12416321.15</v>
      </c>
      <c r="G69" s="26">
        <v>51217200.039999999</v>
      </c>
    </row>
    <row r="70" spans="2:7" x14ac:dyDescent="0.25">
      <c r="B70" s="15"/>
      <c r="C70" s="23"/>
      <c r="D70" s="23"/>
      <c r="E70" s="11" t="s">
        <v>112</v>
      </c>
      <c r="F70" s="26">
        <v>36028441.329999998</v>
      </c>
      <c r="G70" s="26">
        <v>-15188758.710000001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-14619249.689999999</v>
      </c>
      <c r="G73" s="26">
        <v>-14619249.689999999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58992870.490000002</v>
      </c>
      <c r="G79" s="20">
        <f>SUM(G63,G68,G75)</f>
        <v>71409191.640000001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60135392.719999999</v>
      </c>
      <c r="G81" s="20">
        <f>SUM(G59,G79)</f>
        <v>72470510.659999996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IvyIScPplAXwHNRmmT5mqPWUVd0xFatmbVGZRb3v5+zDtubHEgaPA3dBc0VXzHNWpVTmzxIWUkDA2PaCih/EBA==" saltValue="FDOyLTXt26twMtn16nBa/Q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2020-01-08T19:54:23Z</dcterms:created>
  <dcterms:modified xsi:type="dcterms:W3CDTF">2023-01-19T18:36:20Z</dcterms:modified>
</cp:coreProperties>
</file>